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135" windowWidth="19320" windowHeight="10545"/>
  </bookViews>
  <sheets>
    <sheet name="Budget Summary" sheetId="1" r:id="rId1"/>
    <sheet name="Evaluation Forms" sheetId="3" r:id="rId2"/>
  </sheets>
  <definedNames>
    <definedName name="_xlnm.Print_Area" localSheetId="0">'Budget Summary'!$A$1:$F$53</definedName>
    <definedName name="_xlnm.Print_Area" localSheetId="1">'Evaluation Forms'!$A$1:$AQ$58</definedName>
  </definedNames>
  <calcPr calcId="125725"/>
</workbook>
</file>

<file path=xl/calcChain.xml><?xml version="1.0" encoding="utf-8"?>
<calcChain xmlns="http://schemas.openxmlformats.org/spreadsheetml/2006/main">
  <c r="E11" i="1"/>
  <c r="E9"/>
  <c r="E10"/>
  <c r="E18"/>
  <c r="E29"/>
  <c r="C22" i="3"/>
  <c r="C23"/>
  <c r="C26"/>
  <c r="C27"/>
  <c r="C28"/>
  <c r="C29"/>
  <c r="C30"/>
  <c r="C31"/>
  <c r="C32"/>
  <c r="C33"/>
  <c r="C21"/>
  <c r="A3"/>
  <c r="E12" i="1" l="1"/>
  <c r="E31"/>
  <c r="C8" i="3"/>
  <c r="C9"/>
  <c r="C10"/>
  <c r="C11"/>
  <c r="C12"/>
  <c r="C13"/>
  <c r="C14"/>
  <c r="C15"/>
  <c r="C16"/>
  <c r="C17"/>
  <c r="F45" i="1"/>
  <c r="D17" i="3" l="1"/>
  <c r="D16"/>
  <c r="D15"/>
  <c r="D14"/>
  <c r="D13"/>
  <c r="D12"/>
  <c r="D11"/>
  <c r="D10"/>
  <c r="D9"/>
  <c r="AM18"/>
  <c r="AM19" l="1"/>
  <c r="F50" i="1"/>
  <c r="AB18" i="3"/>
  <c r="AE18" s="1"/>
  <c r="R18"/>
  <c r="U18" s="1"/>
  <c r="F18"/>
  <c r="I18" s="1"/>
  <c r="D8"/>
  <c r="U19" l="1"/>
  <c r="F52" i="1"/>
  <c r="I19" i="3"/>
  <c r="F51" i="1"/>
  <c r="AE19" i="3"/>
  <c r="F53" i="1"/>
  <c r="F29"/>
  <c r="F18"/>
  <c r="F12"/>
  <c r="F31" l="1"/>
</calcChain>
</file>

<file path=xl/comments1.xml><?xml version="1.0" encoding="utf-8"?>
<comments xmlns="http://schemas.openxmlformats.org/spreadsheetml/2006/main">
  <authors>
    <author>SP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Enter seminar title (carries over to Eval Forms sheet)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Enter seminar date (carries over to Eval Forms sheet)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Enter name of seminar coordinator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Obtain from Section Treasurer 
(Vivek Tadiparty)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Obtain from Section Treasurer 
(Vivek Tadiparty)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Obtain from Section Treasurer 
(Vivek Tadiparty)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List expenses incurred for dinner supplies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List expenses incurred for printing
(if applicable)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List SAS's portion of travel expenses, based on expense report received from speaker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List expenses incurred for hosting speaker at lunch or dinner (if applicable)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List expenses incurred for drinks with speaker after seminar (if applicable)</t>
        </r>
      </text>
    </comment>
    <comment ref="F28" authorId="0">
      <text>
        <r>
          <rPr>
            <b/>
            <sz val="8"/>
            <color indexed="81"/>
            <rFont val="Tahoma"/>
            <family val="2"/>
          </rPr>
          <t>Plaques from Tim are $60/ea.  Use actual cost for plaques from other sources, or other gifts.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Enter total number of people who attended, based on List from Registration Desk</t>
        </r>
      </text>
    </comment>
    <comment ref="F47" authorId="0">
      <text>
        <r>
          <rPr>
            <b/>
            <sz val="8"/>
            <color indexed="81"/>
            <rFont val="Tahoma"/>
            <family val="2"/>
          </rPr>
          <t>Enter total number of people who attended, based on physical headcount at seminar</t>
        </r>
      </text>
    </comment>
  </commentList>
</comments>
</file>

<file path=xl/sharedStrings.xml><?xml version="1.0" encoding="utf-8"?>
<sst xmlns="http://schemas.openxmlformats.org/spreadsheetml/2006/main" count="98" uniqueCount="84">
  <si>
    <t>Seminar Title:</t>
  </si>
  <si>
    <t>Seminar Date:</t>
  </si>
  <si>
    <t>IEEE Chapter:</t>
  </si>
  <si>
    <t>Total Revenue:</t>
  </si>
  <si>
    <t>Total Sponsorship:</t>
  </si>
  <si>
    <t>Total Expense:</t>
  </si>
  <si>
    <t>Revenue</t>
  </si>
  <si>
    <t>Expenses</t>
  </si>
  <si>
    <t>Actual</t>
  </si>
  <si>
    <t>Estimate</t>
  </si>
  <si>
    <t>Printing Expenses</t>
  </si>
  <si>
    <t>Speaker</t>
  </si>
  <si>
    <t>Overall</t>
  </si>
  <si>
    <t>Evaluation Forms</t>
  </si>
  <si>
    <t>Administration prior to the event</t>
  </si>
  <si>
    <t>Promotion prior to the event</t>
  </si>
  <si>
    <t>Online Registration process</t>
  </si>
  <si>
    <t>Accessibility of  Venue</t>
  </si>
  <si>
    <t>Food and Refreshements</t>
  </si>
  <si>
    <t>Quality</t>
  </si>
  <si>
    <t>Overall Presentation</t>
  </si>
  <si>
    <t>Slides</t>
  </si>
  <si>
    <t>Question &amp; Answers</t>
  </si>
  <si>
    <t>Subject</t>
  </si>
  <si>
    <t>Administration</t>
  </si>
  <si>
    <t xml:space="preserve">Presentation </t>
  </si>
  <si>
    <t>Evaluations</t>
  </si>
  <si>
    <t>Subjects:</t>
  </si>
  <si>
    <t>Comments:</t>
  </si>
  <si>
    <t>Evaluations:</t>
  </si>
  <si>
    <t>No. of Forms</t>
  </si>
  <si>
    <t>Administration Score</t>
  </si>
  <si>
    <t>Presentation Score</t>
  </si>
  <si>
    <t>Overall Score</t>
  </si>
  <si>
    <t>Evaluation Items</t>
  </si>
  <si>
    <t>Average</t>
  </si>
  <si>
    <t>Avg %</t>
  </si>
  <si>
    <t>Speaker's Travel</t>
  </si>
  <si>
    <t>Total</t>
  </si>
  <si>
    <t>IEEE Southern Alberta PES/IAS chapter</t>
  </si>
  <si>
    <t>Seminar Evaluation Surveys</t>
  </si>
  <si>
    <t>Registration break down:</t>
  </si>
  <si>
    <t xml:space="preserve">IEEE Regular Member </t>
  </si>
  <si>
    <t xml:space="preserve">V-tools </t>
  </si>
  <si>
    <t>Walk in</t>
  </si>
  <si>
    <t xml:space="preserve">IEEE Student Member </t>
  </si>
  <si>
    <t>Non-IEEE Member</t>
  </si>
  <si>
    <t xml:space="preserve">Non-IEEE Student Member </t>
  </si>
  <si>
    <t>V-tools</t>
  </si>
  <si>
    <t>Attendance</t>
  </si>
  <si>
    <t>Sponsorship seats</t>
  </si>
  <si>
    <t>Per registration desk</t>
  </si>
  <si>
    <t>Online Registration</t>
  </si>
  <si>
    <t>At-the-door Registration</t>
  </si>
  <si>
    <t>IEEE Member</t>
  </si>
  <si>
    <t>PES Member</t>
  </si>
  <si>
    <t>IAS Member</t>
  </si>
  <si>
    <t>IEEE Enotice</t>
  </si>
  <si>
    <t>Southern Alberta Events Notice</t>
  </si>
  <si>
    <t>Colleague</t>
  </si>
  <si>
    <t>PES/IAS Chapter Website</t>
  </si>
  <si>
    <t>Southern Alberta Section Website</t>
  </si>
  <si>
    <t>APEGA Events Calendar</t>
  </si>
  <si>
    <t>APEGA PEG Magazine</t>
  </si>
  <si>
    <t>vTools</t>
  </si>
  <si>
    <t>IEEE Life Member/Fellow</t>
  </si>
  <si>
    <t>#</t>
  </si>
  <si>
    <t>IEEE member</t>
  </si>
  <si>
    <t>Non member</t>
  </si>
  <si>
    <t>$</t>
  </si>
  <si>
    <t>PES/IAS</t>
  </si>
  <si>
    <t>Event Coordinator:</t>
  </si>
  <si>
    <t>Per headcount</t>
  </si>
  <si>
    <t>Sponsorship</t>
  </si>
  <si>
    <t>Seminar Net Revenue/Loss:</t>
  </si>
  <si>
    <t>Post Drinks with Speaker</t>
  </si>
  <si>
    <t>Thank You Plaque for Speaker</t>
  </si>
  <si>
    <t>Event Summary</t>
  </si>
  <si>
    <t>How did you find out about this event?</t>
  </si>
  <si>
    <t>IEEE Membership Statistics</t>
  </si>
  <si>
    <t>Pizza</t>
  </si>
  <si>
    <t>Pop, Water, Dinner Supplies</t>
  </si>
  <si>
    <t>Rev. 1 (2017/03/21)</t>
  </si>
  <si>
    <t>Lunch or Dinner with Speaker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</si>
</sst>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13" xfId="0" applyBorder="1" applyAlignment="1">
      <alignment vertical="center"/>
    </xf>
    <xf numFmtId="0" fontId="8" fillId="0" borderId="14" xfId="0" applyFont="1" applyBorder="1"/>
    <xf numFmtId="0" fontId="9" fillId="0" borderId="0" xfId="0" applyFont="1"/>
    <xf numFmtId="0" fontId="8" fillId="0" borderId="0" xfId="0" applyFont="1"/>
    <xf numFmtId="0" fontId="9" fillId="2" borderId="0" xfId="0" applyFont="1" applyFill="1"/>
    <xf numFmtId="0" fontId="9" fillId="3" borderId="0" xfId="0" applyFont="1" applyFill="1"/>
    <xf numFmtId="0" fontId="8" fillId="4" borderId="0" xfId="0" applyFont="1" applyFill="1"/>
    <xf numFmtId="0" fontId="9" fillId="4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14" xfId="0" applyFont="1" applyBorder="1"/>
    <xf numFmtId="0" fontId="11" fillId="0" borderId="0" xfId="0" applyFont="1"/>
    <xf numFmtId="0" fontId="9" fillId="0" borderId="15" xfId="0" applyFont="1" applyBorder="1"/>
    <xf numFmtId="9" fontId="8" fillId="0" borderId="15" xfId="2" applyFont="1" applyBorder="1"/>
    <xf numFmtId="0" fontId="4" fillId="0" borderId="14" xfId="0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8" fillId="0" borderId="15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/>
    <xf numFmtId="0" fontId="0" fillId="0" borderId="3" xfId="0" applyBorder="1"/>
    <xf numFmtId="9" fontId="0" fillId="0" borderId="4" xfId="0" applyNumberFormat="1" applyBorder="1" applyAlignment="1">
      <alignment horizontal="center" vertical="center"/>
    </xf>
    <xf numFmtId="0" fontId="2" fillId="0" borderId="17" xfId="0" applyFont="1" applyBorder="1"/>
    <xf numFmtId="9" fontId="0" fillId="0" borderId="18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0" xfId="0" applyFont="1" applyBorder="1"/>
    <xf numFmtId="0" fontId="9" fillId="0" borderId="22" xfId="0" applyFont="1" applyBorder="1"/>
    <xf numFmtId="0" fontId="9" fillId="0" borderId="11" xfId="0" applyFont="1" applyBorder="1" applyAlignment="1">
      <alignment horizontal="center"/>
    </xf>
    <xf numFmtId="166" fontId="8" fillId="0" borderId="24" xfId="0" applyNumberFormat="1" applyFont="1" applyBorder="1"/>
    <xf numFmtId="9" fontId="8" fillId="0" borderId="24" xfId="2" applyFont="1" applyBorder="1"/>
    <xf numFmtId="0" fontId="9" fillId="0" borderId="16" xfId="0" applyFont="1" applyBorder="1"/>
    <xf numFmtId="166" fontId="8" fillId="0" borderId="22" xfId="0" applyNumberFormat="1" applyFont="1" applyBorder="1"/>
    <xf numFmtId="9" fontId="8" fillId="0" borderId="22" xfId="2" applyFont="1" applyBorder="1"/>
    <xf numFmtId="0" fontId="9" fillId="0" borderId="3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9" fontId="8" fillId="0" borderId="16" xfId="2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10" fillId="0" borderId="0" xfId="2" applyFont="1" applyFill="1" applyAlignment="1">
      <alignment horizontal="center"/>
    </xf>
    <xf numFmtId="9" fontId="11" fillId="0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65" fontId="0" fillId="2" borderId="4" xfId="1" applyNumberFormat="1" applyFont="1" applyFill="1" applyBorder="1" applyAlignment="1" applyProtection="1">
      <alignment vertical="center"/>
      <protection locked="0"/>
    </xf>
    <xf numFmtId="165" fontId="0" fillId="2" borderId="2" xfId="1" applyNumberFormat="1" applyFont="1" applyFill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8" fillId="0" borderId="10" xfId="2" applyNumberFormat="1" applyFont="1" applyBorder="1" applyAlignment="1">
      <alignment horizontal="center"/>
    </xf>
    <xf numFmtId="9" fontId="8" fillId="0" borderId="10" xfId="2" applyFont="1" applyBorder="1"/>
    <xf numFmtId="0" fontId="9" fillId="0" borderId="10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26" xfId="0" applyFont="1" applyBorder="1"/>
    <xf numFmtId="0" fontId="8" fillId="0" borderId="26" xfId="2" applyNumberFormat="1" applyFont="1" applyBorder="1" applyAlignment="1">
      <alignment horizontal="center"/>
    </xf>
    <xf numFmtId="9" fontId="8" fillId="0" borderId="26" xfId="2" applyFont="1" applyBorder="1"/>
    <xf numFmtId="0" fontId="9" fillId="0" borderId="26" xfId="0" applyFont="1" applyBorder="1" applyAlignment="1" applyProtection="1">
      <alignment horizontal="center"/>
      <protection locked="0"/>
    </xf>
    <xf numFmtId="0" fontId="9" fillId="0" borderId="23" xfId="0" applyFont="1" applyBorder="1"/>
    <xf numFmtId="0" fontId="8" fillId="0" borderId="23" xfId="2" applyNumberFormat="1" applyFont="1" applyBorder="1" applyAlignment="1">
      <alignment horizontal="center"/>
    </xf>
    <xf numFmtId="9" fontId="8" fillId="0" borderId="23" xfId="2" applyFont="1" applyBorder="1"/>
    <xf numFmtId="0" fontId="9" fillId="0" borderId="23" xfId="0" applyFont="1" applyBorder="1" applyAlignment="1" applyProtection="1">
      <alignment horizontal="center"/>
      <protection locked="0"/>
    </xf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65" fontId="2" fillId="0" borderId="12" xfId="1" applyNumberFormat="1" applyFont="1" applyBorder="1" applyAlignment="1">
      <alignment vertical="center"/>
    </xf>
    <xf numFmtId="165" fontId="0" fillId="2" borderId="10" xfId="1" applyNumberFormat="1" applyFont="1" applyFill="1" applyBorder="1" applyAlignment="1" applyProtection="1">
      <alignment vertical="center"/>
      <protection locked="0"/>
    </xf>
    <xf numFmtId="165" fontId="0" fillId="2" borderId="11" xfId="1" applyNumberFormat="1" applyFont="1" applyFill="1" applyBorder="1" applyAlignment="1" applyProtection="1">
      <alignment vertical="center"/>
      <protection locked="0"/>
    </xf>
    <xf numFmtId="165" fontId="0" fillId="0" borderId="11" xfId="1" applyNumberFormat="1" applyFont="1" applyBorder="1" applyAlignment="1" applyProtection="1">
      <alignment vertical="center"/>
      <protection locked="0"/>
    </xf>
    <xf numFmtId="165" fontId="3" fillId="0" borderId="30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165" fontId="0" fillId="0" borderId="10" xfId="1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4" fontId="0" fillId="6" borderId="0" xfId="0" applyNumberFormat="1" applyFill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left" vertical="center"/>
      <protection locked="0"/>
    </xf>
    <xf numFmtId="0" fontId="9" fillId="0" borderId="15" xfId="0" applyFont="1" applyBorder="1"/>
    <xf numFmtId="0" fontId="9" fillId="0" borderId="10" xfId="0" applyFont="1" applyBorder="1"/>
    <xf numFmtId="0" fontId="9" fillId="0" borderId="16" xfId="0" applyFont="1" applyBorder="1"/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6" fontId="8" fillId="4" borderId="0" xfId="0" applyNumberFormat="1" applyFont="1" applyFill="1" applyAlignment="1">
      <alignment horizontal="center"/>
    </xf>
    <xf numFmtId="9" fontId="8" fillId="4" borderId="0" xfId="2" applyFont="1" applyFill="1" applyAlignment="1">
      <alignment horizontal="center"/>
    </xf>
    <xf numFmtId="0" fontId="9" fillId="0" borderId="0" xfId="0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9" fontId="9" fillId="2" borderId="0" xfId="2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9" fontId="9" fillId="3" borderId="0" xfId="2" applyFont="1" applyFill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9" fontId="10" fillId="0" borderId="0" xfId="2" applyFont="1" applyFill="1" applyAlignment="1">
      <alignment horizontal="center"/>
    </xf>
    <xf numFmtId="9" fontId="11" fillId="0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0" fillId="0" borderId="2" xfId="1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top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165" fontId="0" fillId="0" borderId="4" xfId="1" applyNumberFormat="1" applyFont="1" applyBorder="1" applyAlignment="1" applyProtection="1">
      <alignment vertical="center"/>
    </xf>
    <xf numFmtId="165" fontId="0" fillId="0" borderId="11" xfId="1" applyNumberFormat="1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0</xdr:col>
      <xdr:colOff>2047874</xdr:colOff>
      <xdr:row>6</xdr:row>
      <xdr:rowOff>69814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1"/>
          <a:ext cx="2028825" cy="13556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view="pageBreakPreview" zoomScaleNormal="100" zoomScaleSheetLayoutView="100" workbookViewId="0">
      <selection activeCell="C4" sqref="C4:F4"/>
    </sheetView>
  </sheetViews>
  <sheetFormatPr defaultRowHeight="15"/>
  <cols>
    <col min="1" max="1" width="30.7109375" style="1" customWidth="1"/>
    <col min="2" max="2" width="21.7109375" style="1" customWidth="1"/>
    <col min="3" max="4" width="6.7109375" style="1" customWidth="1"/>
    <col min="5" max="6" width="17.7109375" style="1" customWidth="1"/>
    <col min="7" max="7" width="47.140625" style="1" customWidth="1"/>
    <col min="8" max="8" width="25.85546875" style="1" bestFit="1" customWidth="1"/>
    <col min="9" max="9" width="15.42578125" style="1" customWidth="1"/>
    <col min="10" max="10" width="21.7109375" style="1" customWidth="1"/>
    <col min="11" max="16384" width="9.140625" style="1"/>
  </cols>
  <sheetData>
    <row r="1" spans="1:10" ht="26.25">
      <c r="F1" s="70" t="s">
        <v>77</v>
      </c>
      <c r="G1" s="12"/>
      <c r="H1" s="7"/>
      <c r="I1" s="7"/>
      <c r="J1" s="7"/>
    </row>
    <row r="2" spans="1:10">
      <c r="A2" s="7"/>
      <c r="C2" s="7"/>
      <c r="D2" s="7"/>
      <c r="E2" s="7"/>
      <c r="F2" s="145" t="s">
        <v>82</v>
      </c>
      <c r="G2" s="7"/>
      <c r="H2" s="7"/>
      <c r="I2" s="7"/>
      <c r="J2" s="7"/>
    </row>
    <row r="3" spans="1:10">
      <c r="B3" s="66" t="s">
        <v>2</v>
      </c>
      <c r="C3" s="72" t="s">
        <v>70</v>
      </c>
      <c r="F3" s="65"/>
      <c r="G3" s="18"/>
      <c r="I3" s="8"/>
      <c r="J3" s="9"/>
    </row>
    <row r="4" spans="1:10">
      <c r="B4" s="65" t="s">
        <v>0</v>
      </c>
      <c r="C4" s="124"/>
      <c r="D4" s="124"/>
      <c r="E4" s="124"/>
      <c r="F4" s="124"/>
      <c r="G4" s="14"/>
      <c r="I4" s="8"/>
      <c r="J4" s="9"/>
    </row>
    <row r="5" spans="1:10">
      <c r="B5" s="65" t="s">
        <v>1</v>
      </c>
      <c r="C5" s="122"/>
      <c r="D5" s="122"/>
      <c r="E5" s="122"/>
      <c r="F5" s="122"/>
      <c r="G5" s="14"/>
      <c r="I5" s="2"/>
      <c r="J5" s="9"/>
    </row>
    <row r="6" spans="1:10">
      <c r="A6" s="7"/>
      <c r="B6" s="65" t="s">
        <v>71</v>
      </c>
      <c r="C6" s="123"/>
      <c r="D6" s="123"/>
      <c r="E6" s="123"/>
      <c r="F6" s="123"/>
      <c r="G6" s="15"/>
      <c r="I6" s="8"/>
      <c r="J6" s="10"/>
    </row>
    <row r="7" spans="1:10" ht="7.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11" t="s">
        <v>6</v>
      </c>
      <c r="B8" s="11"/>
      <c r="C8" s="16" t="s">
        <v>69</v>
      </c>
      <c r="D8" s="16" t="s">
        <v>66</v>
      </c>
      <c r="E8" s="16" t="s">
        <v>9</v>
      </c>
      <c r="F8" s="16" t="s">
        <v>8</v>
      </c>
      <c r="G8" s="7"/>
    </row>
    <row r="9" spans="1:10">
      <c r="A9" s="3" t="s">
        <v>52</v>
      </c>
      <c r="B9" s="19" t="s">
        <v>67</v>
      </c>
      <c r="C9" s="73">
        <v>15</v>
      </c>
      <c r="D9" s="112"/>
      <c r="E9" s="38">
        <f>$C9*$D9*0.97</f>
        <v>0</v>
      </c>
      <c r="F9" s="79"/>
      <c r="G9" s="7"/>
    </row>
    <row r="10" spans="1:10">
      <c r="A10" s="4"/>
      <c r="B10" s="7" t="s">
        <v>68</v>
      </c>
      <c r="C10" s="9">
        <v>30</v>
      </c>
      <c r="D10" s="113"/>
      <c r="E10" s="39">
        <f t="shared" ref="E10" si="0">$C10*$D10*0.97</f>
        <v>0</v>
      </c>
      <c r="F10" s="39"/>
      <c r="G10" s="7"/>
    </row>
    <row r="11" spans="1:10">
      <c r="A11" s="4" t="s">
        <v>53</v>
      </c>
      <c r="B11" s="7"/>
      <c r="C11" s="7"/>
      <c r="D11" s="103"/>
      <c r="E11" s="80">
        <f>((0*15)+(0*30))*0.97</f>
        <v>0</v>
      </c>
      <c r="F11" s="78"/>
      <c r="G11" s="7"/>
    </row>
    <row r="12" spans="1:10" ht="15.75" thickBot="1">
      <c r="A12" s="6" t="s">
        <v>3</v>
      </c>
      <c r="B12" s="13"/>
      <c r="C12" s="13"/>
      <c r="D12" s="104"/>
      <c r="E12" s="40">
        <f>SUM(E9:E11)</f>
        <v>0</v>
      </c>
      <c r="F12" s="105">
        <f>SUM(F9:F11)</f>
        <v>0</v>
      </c>
      <c r="G12" s="7"/>
    </row>
    <row r="13" spans="1:10" ht="7.5" customHeight="1" thickTop="1">
      <c r="A13" s="5"/>
      <c r="B13" s="5"/>
      <c r="C13" s="5"/>
      <c r="D13" s="5"/>
      <c r="E13" s="41"/>
      <c r="F13" s="41"/>
      <c r="G13" s="7"/>
      <c r="H13" s="7"/>
      <c r="I13" s="7"/>
      <c r="J13" s="7"/>
    </row>
    <row r="14" spans="1:10">
      <c r="A14" s="11" t="s">
        <v>73</v>
      </c>
      <c r="B14" s="35"/>
      <c r="C14" s="35"/>
      <c r="D14" s="35"/>
      <c r="E14" s="36"/>
      <c r="F14" s="11"/>
      <c r="G14" s="7"/>
      <c r="I14" s="7"/>
      <c r="J14" s="7"/>
    </row>
    <row r="15" spans="1:10">
      <c r="A15" s="118"/>
      <c r="B15" s="71"/>
      <c r="C15" s="71"/>
      <c r="D15" s="119"/>
      <c r="E15" s="116"/>
      <c r="F15" s="117"/>
      <c r="I15" s="7"/>
    </row>
    <row r="16" spans="1:10">
      <c r="A16" s="120"/>
      <c r="B16" s="71"/>
      <c r="C16" s="71"/>
      <c r="D16" s="121"/>
      <c r="E16" s="116"/>
      <c r="F16" s="108"/>
      <c r="I16" s="7"/>
    </row>
    <row r="17" spans="1:10">
      <c r="A17" s="120"/>
      <c r="B17" s="71"/>
      <c r="C17" s="71"/>
      <c r="D17" s="121"/>
      <c r="E17" s="80"/>
      <c r="F17" s="108"/>
      <c r="H17" s="7"/>
      <c r="I17" s="7"/>
    </row>
    <row r="18" spans="1:10" ht="15.75" thickBot="1">
      <c r="A18" s="13" t="s">
        <v>4</v>
      </c>
      <c r="B18" s="13"/>
      <c r="C18" s="13"/>
      <c r="D18" s="104"/>
      <c r="E18" s="40">
        <f>SUM(E15:E17)</f>
        <v>0</v>
      </c>
      <c r="F18" s="105">
        <f>SUM(F15:F17)</f>
        <v>0</v>
      </c>
      <c r="H18" s="7"/>
      <c r="I18" s="7"/>
    </row>
    <row r="19" spans="1:10" ht="7.5" customHeight="1" thickTop="1">
      <c r="A19" s="5"/>
      <c r="B19" s="5"/>
      <c r="C19" s="5"/>
      <c r="D19" s="5"/>
      <c r="E19" s="41"/>
      <c r="F19" s="41"/>
      <c r="G19" s="7"/>
      <c r="H19" s="7"/>
      <c r="I19" s="7"/>
      <c r="J19" s="7"/>
    </row>
    <row r="20" spans="1:10">
      <c r="A20" s="11" t="s">
        <v>7</v>
      </c>
      <c r="B20" s="11"/>
      <c r="C20" s="11"/>
      <c r="D20" s="11"/>
      <c r="E20" s="37"/>
      <c r="F20" s="7"/>
      <c r="G20" s="7"/>
      <c r="H20" s="7"/>
      <c r="I20" s="7"/>
      <c r="J20" s="7"/>
    </row>
    <row r="21" spans="1:10">
      <c r="A21" s="3" t="s">
        <v>80</v>
      </c>
      <c r="B21" s="146"/>
      <c r="C21" s="146"/>
      <c r="D21" s="147"/>
      <c r="E21" s="144">
        <v>0</v>
      </c>
      <c r="F21" s="106">
        <v>0</v>
      </c>
      <c r="G21" s="7"/>
      <c r="H21" s="7"/>
      <c r="I21" s="7"/>
      <c r="J21" s="7"/>
    </row>
    <row r="22" spans="1:10">
      <c r="A22" s="4" t="s">
        <v>81</v>
      </c>
      <c r="B22" s="148"/>
      <c r="C22" s="148"/>
      <c r="D22" s="149"/>
      <c r="E22" s="80">
        <v>0</v>
      </c>
      <c r="F22" s="107">
        <v>0</v>
      </c>
      <c r="G22" s="7"/>
      <c r="H22" s="7"/>
      <c r="I22" s="7"/>
      <c r="J22" s="7"/>
    </row>
    <row r="23" spans="1:10">
      <c r="A23" s="4" t="s">
        <v>10</v>
      </c>
      <c r="B23" s="152"/>
      <c r="C23" s="152"/>
      <c r="D23" s="153"/>
      <c r="E23" s="80">
        <v>0</v>
      </c>
      <c r="F23" s="107">
        <v>0</v>
      </c>
      <c r="G23" s="7"/>
      <c r="H23" s="7"/>
      <c r="I23" s="7"/>
      <c r="J23" s="7"/>
    </row>
    <row r="24" spans="1:10" ht="7.5" customHeight="1">
      <c r="A24" s="155"/>
      <c r="B24" s="152"/>
      <c r="C24" s="152"/>
      <c r="D24" s="153"/>
      <c r="E24" s="156"/>
      <c r="F24" s="157"/>
      <c r="G24" s="7"/>
      <c r="H24" s="7"/>
      <c r="I24" s="7"/>
      <c r="J24" s="7"/>
    </row>
    <row r="25" spans="1:10">
      <c r="A25" s="4" t="s">
        <v>37</v>
      </c>
      <c r="B25" s="148"/>
      <c r="C25" s="148"/>
      <c r="D25" s="149"/>
      <c r="E25" s="80">
        <v>0</v>
      </c>
      <c r="F25" s="107">
        <v>0</v>
      </c>
      <c r="G25" s="7"/>
      <c r="H25" s="7"/>
      <c r="I25" s="7"/>
      <c r="J25" s="7"/>
    </row>
    <row r="26" spans="1:10">
      <c r="A26" s="4" t="s">
        <v>83</v>
      </c>
      <c r="B26" s="152"/>
      <c r="C26" s="152"/>
      <c r="D26" s="153"/>
      <c r="E26" s="80">
        <v>0</v>
      </c>
      <c r="F26" s="107">
        <v>0</v>
      </c>
      <c r="G26" s="7"/>
      <c r="H26" s="7"/>
      <c r="I26" s="7"/>
      <c r="J26" s="7"/>
    </row>
    <row r="27" spans="1:10">
      <c r="A27" s="4" t="s">
        <v>75</v>
      </c>
      <c r="B27" s="148"/>
      <c r="C27" s="148"/>
      <c r="D27" s="149"/>
      <c r="E27" s="80">
        <v>0</v>
      </c>
      <c r="F27" s="107">
        <v>0</v>
      </c>
      <c r="G27" s="7"/>
      <c r="H27" s="7"/>
      <c r="I27" s="7"/>
      <c r="J27" s="7"/>
    </row>
    <row r="28" spans="1:10">
      <c r="A28" s="4" t="s">
        <v>76</v>
      </c>
      <c r="B28" s="150"/>
      <c r="C28" s="150"/>
      <c r="D28" s="151"/>
      <c r="E28" s="80">
        <v>0</v>
      </c>
      <c r="F28" s="107">
        <v>0</v>
      </c>
      <c r="G28" s="7"/>
      <c r="H28" s="7"/>
      <c r="I28" s="7"/>
      <c r="J28" s="7"/>
    </row>
    <row r="29" spans="1:10" ht="15.75" thickBot="1">
      <c r="A29" s="6" t="s">
        <v>5</v>
      </c>
      <c r="B29" s="13"/>
      <c r="C29" s="13"/>
      <c r="D29" s="104"/>
      <c r="E29" s="40">
        <f>SUM(E21:E28)</f>
        <v>0</v>
      </c>
      <c r="F29" s="105">
        <f>SUM(F21:F28)</f>
        <v>0</v>
      </c>
      <c r="G29" s="7"/>
    </row>
    <row r="30" spans="1:10" ht="7.5" customHeight="1" thickTop="1" thickBot="1">
      <c r="A30" s="154"/>
      <c r="B30" s="154"/>
      <c r="C30" s="154"/>
      <c r="D30" s="154"/>
      <c r="E30" s="154"/>
      <c r="F30" s="154"/>
    </row>
    <row r="31" spans="1:10" ht="16.5" thickBot="1">
      <c r="A31" s="17" t="s">
        <v>74</v>
      </c>
      <c r="B31" s="17"/>
      <c r="C31" s="17"/>
      <c r="D31" s="17"/>
      <c r="E31" s="109">
        <f>E12+E18-E29</f>
        <v>0</v>
      </c>
      <c r="F31" s="110">
        <f>F12+F18-F29</f>
        <v>0</v>
      </c>
    </row>
    <row r="33" spans="1:6">
      <c r="A33" s="11" t="s">
        <v>41</v>
      </c>
    </row>
    <row r="34" spans="1:6">
      <c r="A34" s="3" t="s">
        <v>42</v>
      </c>
      <c r="B34" s="19" t="s">
        <v>43</v>
      </c>
      <c r="C34" s="19"/>
      <c r="D34" s="19"/>
      <c r="E34" s="19"/>
      <c r="F34" s="75"/>
    </row>
    <row r="35" spans="1:6">
      <c r="A35" s="4" t="s">
        <v>42</v>
      </c>
      <c r="B35" s="7" t="s">
        <v>44</v>
      </c>
      <c r="C35" s="7"/>
      <c r="D35" s="7"/>
      <c r="E35" s="7"/>
      <c r="F35" s="76"/>
    </row>
    <row r="36" spans="1:6">
      <c r="A36" s="4" t="s">
        <v>45</v>
      </c>
      <c r="B36" s="7" t="s">
        <v>43</v>
      </c>
      <c r="C36" s="7"/>
      <c r="D36" s="7"/>
      <c r="E36" s="7"/>
      <c r="F36" s="76"/>
    </row>
    <row r="37" spans="1:6">
      <c r="A37" s="4" t="s">
        <v>45</v>
      </c>
      <c r="B37" s="7" t="s">
        <v>44</v>
      </c>
      <c r="C37" s="7"/>
      <c r="D37" s="7"/>
      <c r="E37" s="7"/>
      <c r="F37" s="76"/>
    </row>
    <row r="38" spans="1:6">
      <c r="A38" s="4" t="s">
        <v>65</v>
      </c>
      <c r="B38" s="7" t="s">
        <v>43</v>
      </c>
      <c r="C38" s="7"/>
      <c r="D38" s="7"/>
      <c r="E38" s="7"/>
      <c r="F38" s="76"/>
    </row>
    <row r="39" spans="1:6">
      <c r="A39" s="4" t="s">
        <v>65</v>
      </c>
      <c r="B39" s="7" t="s">
        <v>44</v>
      </c>
      <c r="C39" s="7"/>
      <c r="D39" s="7"/>
      <c r="E39" s="7"/>
      <c r="F39" s="76"/>
    </row>
    <row r="40" spans="1:6">
      <c r="A40" s="4" t="s">
        <v>46</v>
      </c>
      <c r="B40" s="7" t="s">
        <v>48</v>
      </c>
      <c r="C40" s="7"/>
      <c r="D40" s="7"/>
      <c r="E40" s="7"/>
      <c r="F40" s="76"/>
    </row>
    <row r="41" spans="1:6">
      <c r="A41" s="4" t="s">
        <v>46</v>
      </c>
      <c r="B41" s="7" t="s">
        <v>44</v>
      </c>
      <c r="C41" s="7"/>
      <c r="D41" s="7"/>
      <c r="E41" s="7"/>
      <c r="F41" s="76"/>
    </row>
    <row r="42" spans="1:6">
      <c r="A42" s="4" t="s">
        <v>47</v>
      </c>
      <c r="B42" s="7" t="s">
        <v>48</v>
      </c>
      <c r="C42" s="7"/>
      <c r="D42" s="7"/>
      <c r="E42" s="7"/>
      <c r="F42" s="76"/>
    </row>
    <row r="43" spans="1:6">
      <c r="A43" s="4" t="s">
        <v>47</v>
      </c>
      <c r="B43" s="7" t="s">
        <v>44</v>
      </c>
      <c r="C43" s="7"/>
      <c r="D43" s="7"/>
      <c r="E43" s="7"/>
      <c r="F43" s="76"/>
    </row>
    <row r="44" spans="1:6">
      <c r="A44" s="4" t="s">
        <v>50</v>
      </c>
      <c r="B44" s="74"/>
      <c r="C44" s="44"/>
      <c r="D44" s="44"/>
      <c r="E44" s="44"/>
      <c r="F44" s="77"/>
    </row>
    <row r="45" spans="1:6">
      <c r="A45" s="3" t="s">
        <v>38</v>
      </c>
      <c r="B45" s="19"/>
      <c r="C45" s="19"/>
      <c r="D45" s="19"/>
      <c r="E45" s="19"/>
      <c r="F45" s="52">
        <f>SUM(F34:F44)</f>
        <v>0</v>
      </c>
    </row>
    <row r="46" spans="1:6">
      <c r="A46" s="4" t="s">
        <v>49</v>
      </c>
      <c r="B46" s="7" t="s">
        <v>51</v>
      </c>
      <c r="C46" s="7"/>
      <c r="D46" s="7"/>
      <c r="E46" s="7"/>
      <c r="F46" s="111"/>
    </row>
    <row r="47" spans="1:6" ht="15.75" thickBot="1">
      <c r="A47" s="45" t="s">
        <v>49</v>
      </c>
      <c r="B47" s="46" t="s">
        <v>72</v>
      </c>
      <c r="C47" s="46"/>
      <c r="D47" s="46"/>
      <c r="E47" s="46"/>
      <c r="F47" s="114"/>
    </row>
    <row r="48" spans="1:6" ht="7.5" customHeight="1" thickTop="1"/>
    <row r="49" spans="1:6">
      <c r="A49" s="11" t="s">
        <v>29</v>
      </c>
    </row>
    <row r="50" spans="1:6">
      <c r="A50" s="47" t="s">
        <v>30</v>
      </c>
      <c r="B50" s="19"/>
      <c r="C50" s="19"/>
      <c r="D50" s="19"/>
      <c r="E50" s="19"/>
      <c r="F50" s="43">
        <f>'Evaluation Forms'!AM18</f>
        <v>0</v>
      </c>
    </row>
    <row r="51" spans="1:6">
      <c r="A51" s="48" t="s">
        <v>31</v>
      </c>
      <c r="B51" s="7"/>
      <c r="C51" s="7"/>
      <c r="D51" s="7"/>
      <c r="E51" s="7"/>
      <c r="F51" s="49" t="e">
        <f>'Evaluation Forms'!I18</f>
        <v>#DIV/0!</v>
      </c>
    </row>
    <row r="52" spans="1:6">
      <c r="A52" s="48" t="s">
        <v>32</v>
      </c>
      <c r="B52" s="7"/>
      <c r="C52" s="7"/>
      <c r="D52" s="7"/>
      <c r="E52" s="7"/>
      <c r="F52" s="49" t="e">
        <f>'Evaluation Forms'!U18</f>
        <v>#DIV/0!</v>
      </c>
    </row>
    <row r="53" spans="1:6">
      <c r="A53" s="50" t="s">
        <v>33</v>
      </c>
      <c r="B53" s="44"/>
      <c r="C53" s="44"/>
      <c r="D53" s="44"/>
      <c r="E53" s="44"/>
      <c r="F53" s="51" t="e">
        <f>'Evaluation Forms'!AE18</f>
        <v>#DIV/0!</v>
      </c>
    </row>
  </sheetData>
  <sheetProtection password="9413" sheet="1" objects="1" scenarios="1" selectLockedCells="1"/>
  <mergeCells count="8">
    <mergeCell ref="C5:F5"/>
    <mergeCell ref="C6:F6"/>
    <mergeCell ref="C4:F4"/>
    <mergeCell ref="B21:D21"/>
    <mergeCell ref="B22:D22"/>
    <mergeCell ref="B25:D25"/>
    <mergeCell ref="B27:D27"/>
    <mergeCell ref="B28:D28"/>
  </mergeCells>
  <printOptions horizontalCentered="1"/>
  <pageMargins left="0.25" right="0.25" top="0.25" bottom="0.25" header="0.55000000000000004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Q83"/>
  <sheetViews>
    <sheetView view="pageBreakPreview" zoomScale="120" zoomScaleNormal="100" zoomScaleSheetLayoutView="120" workbookViewId="0">
      <selection activeCell="E8" sqref="E8"/>
    </sheetView>
  </sheetViews>
  <sheetFormatPr defaultRowHeight="15"/>
  <cols>
    <col min="2" max="2" width="15.85546875" customWidth="1"/>
    <col min="3" max="3" width="6.42578125" bestFit="1" customWidth="1"/>
    <col min="4" max="4" width="4.7109375" customWidth="1"/>
    <col min="5" max="52" width="2.7109375" customWidth="1"/>
  </cols>
  <sheetData>
    <row r="1" spans="1:43" s="21" customFormat="1" ht="11.25">
      <c r="A1" s="21" t="s">
        <v>39</v>
      </c>
    </row>
    <row r="2" spans="1:43" s="21" customFormat="1" ht="7.5" customHeight="1"/>
    <row r="3" spans="1:43" s="21" customFormat="1" ht="11.25">
      <c r="A3" s="22" t="str">
        <f>CONCATENATE('Budget Summary'!C4," - ",TEXT('Budget Summary'!C5,"YYYY-MM-DD"))</f>
        <v xml:space="preserve"> - 1900-01-00</v>
      </c>
    </row>
    <row r="4" spans="1:43" s="21" customFormat="1" ht="11.25">
      <c r="A4" s="22" t="s">
        <v>40</v>
      </c>
    </row>
    <row r="5" spans="1:43" s="21" customFormat="1" ht="7.5" customHeight="1"/>
    <row r="6" spans="1:43" ht="10.5" customHeight="1">
      <c r="C6" s="128" t="s">
        <v>12</v>
      </c>
      <c r="D6" s="128"/>
    </row>
    <row r="7" spans="1:43" ht="11.1" customHeight="1" thickBot="1">
      <c r="A7" s="137" t="s">
        <v>34</v>
      </c>
      <c r="B7" s="138"/>
      <c r="C7" s="55" t="s">
        <v>35</v>
      </c>
      <c r="D7" s="55" t="s">
        <v>36</v>
      </c>
      <c r="E7" s="128" t="s">
        <v>13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Q7" s="129"/>
    </row>
    <row r="8" spans="1:43" ht="11.1" customHeight="1">
      <c r="A8" s="58" t="s">
        <v>14</v>
      </c>
      <c r="B8" s="58"/>
      <c r="C8" s="56" t="e">
        <f>AVERAGEIF(E8:AQ8,"&gt;0")</f>
        <v>#DIV/0!</v>
      </c>
      <c r="D8" s="57" t="e">
        <f>C8/5</f>
        <v>#DIV/0!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</row>
    <row r="9" spans="1:43" ht="11.1" customHeight="1">
      <c r="A9" s="33" t="s">
        <v>15</v>
      </c>
      <c r="B9" s="33"/>
      <c r="C9" s="42" t="e">
        <f t="shared" ref="C9:C17" si="0">AVERAGEIF(E9:AQ9,"&gt;0")</f>
        <v>#DIV/0!</v>
      </c>
      <c r="D9" s="34" t="e">
        <f t="shared" ref="D9:D17" si="1">C9/5</f>
        <v>#DIV/0!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</row>
    <row r="10" spans="1:43" ht="11.1" customHeight="1">
      <c r="A10" s="33" t="s">
        <v>16</v>
      </c>
      <c r="B10" s="33"/>
      <c r="C10" s="42" t="e">
        <f t="shared" si="0"/>
        <v>#DIV/0!</v>
      </c>
      <c r="D10" s="34" t="e">
        <f t="shared" si="1"/>
        <v>#DIV/0!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</row>
    <row r="11" spans="1:43" ht="11.1" customHeight="1">
      <c r="A11" s="33" t="s">
        <v>17</v>
      </c>
      <c r="B11" s="33"/>
      <c r="C11" s="42" t="e">
        <f t="shared" si="0"/>
        <v>#DIV/0!</v>
      </c>
      <c r="D11" s="34" t="e">
        <f t="shared" si="1"/>
        <v>#DIV/0!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</row>
    <row r="12" spans="1:43" ht="11.1" customHeight="1">
      <c r="A12" s="33" t="s">
        <v>18</v>
      </c>
      <c r="B12" s="33"/>
      <c r="C12" s="42" t="e">
        <f t="shared" si="0"/>
        <v>#DIV/0!</v>
      </c>
      <c r="D12" s="34" t="e">
        <f t="shared" si="1"/>
        <v>#DIV/0!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</row>
    <row r="13" spans="1:43" ht="11.1" customHeight="1">
      <c r="A13" s="142" t="s">
        <v>19</v>
      </c>
      <c r="B13" s="33" t="s">
        <v>20</v>
      </c>
      <c r="C13" s="42" t="e">
        <f t="shared" si="0"/>
        <v>#DIV/0!</v>
      </c>
      <c r="D13" s="34" t="e">
        <f t="shared" si="1"/>
        <v>#DIV/0!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</row>
    <row r="14" spans="1:43" ht="11.1" customHeight="1">
      <c r="A14" s="142"/>
      <c r="B14" s="33" t="s">
        <v>11</v>
      </c>
      <c r="C14" s="42" t="e">
        <f t="shared" si="0"/>
        <v>#DIV/0!</v>
      </c>
      <c r="D14" s="34" t="e">
        <f t="shared" si="1"/>
        <v>#DIV/0!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</row>
    <row r="15" spans="1:43" ht="11.1" customHeight="1">
      <c r="A15" s="142"/>
      <c r="B15" s="33" t="s">
        <v>21</v>
      </c>
      <c r="C15" s="42" t="e">
        <f t="shared" si="0"/>
        <v>#DIV/0!</v>
      </c>
      <c r="D15" s="34" t="e">
        <f t="shared" si="1"/>
        <v>#DIV/0!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</row>
    <row r="16" spans="1:43" ht="11.1" customHeight="1">
      <c r="A16" s="142"/>
      <c r="B16" s="33" t="s">
        <v>22</v>
      </c>
      <c r="C16" s="42" t="e">
        <f t="shared" si="0"/>
        <v>#DIV/0!</v>
      </c>
      <c r="D16" s="34" t="e">
        <f t="shared" si="1"/>
        <v>#DIV/0!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</row>
    <row r="17" spans="1:43" ht="11.1" customHeight="1" thickBot="1">
      <c r="A17" s="143"/>
      <c r="B17" s="54" t="s">
        <v>23</v>
      </c>
      <c r="C17" s="59" t="e">
        <f t="shared" si="0"/>
        <v>#DIV/0!</v>
      </c>
      <c r="D17" s="60" t="e">
        <f t="shared" si="1"/>
        <v>#DIV/0!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</row>
    <row r="18" spans="1:43" ht="11.1" customHeight="1">
      <c r="A18" s="61"/>
      <c r="B18" s="23" t="s">
        <v>24</v>
      </c>
      <c r="C18" s="23"/>
      <c r="D18" s="23"/>
      <c r="E18" s="23"/>
      <c r="F18" s="133" t="e">
        <f>AVERAGE(C8:C12)</f>
        <v>#DIV/0!</v>
      </c>
      <c r="G18" s="133"/>
      <c r="H18" s="23"/>
      <c r="I18" s="134" t="e">
        <f>F18/5</f>
        <v>#DIV/0!</v>
      </c>
      <c r="J18" s="134"/>
      <c r="K18" s="21"/>
      <c r="L18" s="21"/>
      <c r="M18" s="24" t="s">
        <v>25</v>
      </c>
      <c r="N18" s="24"/>
      <c r="O18" s="24"/>
      <c r="P18" s="24"/>
      <c r="Q18" s="24"/>
      <c r="R18" s="135" t="e">
        <f>AVERAGE(C13:C17)</f>
        <v>#DIV/0!</v>
      </c>
      <c r="S18" s="135"/>
      <c r="T18" s="24"/>
      <c r="U18" s="136" t="e">
        <f>R18/5</f>
        <v>#DIV/0!</v>
      </c>
      <c r="V18" s="136"/>
      <c r="W18" s="21"/>
      <c r="X18" s="21"/>
      <c r="Y18" s="25" t="s">
        <v>12</v>
      </c>
      <c r="Z18" s="25"/>
      <c r="AA18" s="25"/>
      <c r="AB18" s="130" t="e">
        <f>AVERAGE(C8:C17)</f>
        <v>#DIV/0!</v>
      </c>
      <c r="AC18" s="130"/>
      <c r="AD18" s="26"/>
      <c r="AE18" s="131" t="e">
        <f>AB18/5</f>
        <v>#DIV/0!</v>
      </c>
      <c r="AF18" s="131"/>
      <c r="AG18" s="21"/>
      <c r="AH18" s="21"/>
      <c r="AI18" s="21" t="s">
        <v>26</v>
      </c>
      <c r="AJ18" s="21"/>
      <c r="AK18" s="21"/>
      <c r="AL18" s="21"/>
      <c r="AM18" s="132">
        <f>COUNT(E8:AQ8)</f>
        <v>0</v>
      </c>
      <c r="AN18" s="132"/>
      <c r="AO18" s="53"/>
      <c r="AP18" s="53"/>
      <c r="AQ18" s="53"/>
    </row>
    <row r="19" spans="1:43" ht="11.1" customHeight="1">
      <c r="A19" s="61"/>
      <c r="B19" s="27"/>
      <c r="C19" s="27"/>
      <c r="D19" s="27"/>
      <c r="E19" s="27"/>
      <c r="F19" s="28"/>
      <c r="G19" s="28"/>
      <c r="H19" s="27"/>
      <c r="I19" s="139" t="e">
        <f>I18</f>
        <v>#DIV/0!</v>
      </c>
      <c r="J19" s="139"/>
      <c r="K19" s="27"/>
      <c r="L19" s="27"/>
      <c r="M19" s="27"/>
      <c r="N19" s="27"/>
      <c r="O19" s="27"/>
      <c r="P19" s="27"/>
      <c r="Q19" s="27"/>
      <c r="R19" s="28"/>
      <c r="S19" s="28"/>
      <c r="T19" s="27"/>
      <c r="U19" s="139" t="e">
        <f>U18</f>
        <v>#DIV/0!</v>
      </c>
      <c r="V19" s="139"/>
      <c r="W19" s="27"/>
      <c r="X19" s="27"/>
      <c r="Y19" s="29"/>
      <c r="Z19" s="29"/>
      <c r="AA19" s="29"/>
      <c r="AB19" s="30"/>
      <c r="AC19" s="30"/>
      <c r="AD19" s="27"/>
      <c r="AE19" s="140" t="e">
        <f>AE18</f>
        <v>#DIV/0!</v>
      </c>
      <c r="AF19" s="140"/>
      <c r="AG19" s="27"/>
      <c r="AH19" s="21"/>
      <c r="AI19" s="21"/>
      <c r="AJ19" s="21"/>
      <c r="AK19" s="21"/>
      <c r="AL19" s="21"/>
      <c r="AM19" s="141">
        <f>AM18</f>
        <v>0</v>
      </c>
      <c r="AN19" s="141"/>
      <c r="AO19" s="53"/>
      <c r="AP19" s="53"/>
      <c r="AQ19" s="53"/>
    </row>
    <row r="20" spans="1:43" ht="11.1" customHeight="1">
      <c r="A20" s="90" t="s">
        <v>79</v>
      </c>
      <c r="B20" s="27"/>
      <c r="C20" s="27"/>
      <c r="D20" s="27"/>
      <c r="E20" s="27"/>
      <c r="F20" s="28"/>
      <c r="G20" s="28"/>
      <c r="H20" s="27"/>
      <c r="I20" s="67"/>
      <c r="J20" s="67"/>
      <c r="K20" s="27"/>
      <c r="L20" s="27"/>
      <c r="M20" s="27"/>
      <c r="N20" s="27"/>
      <c r="O20" s="27"/>
      <c r="P20" s="27"/>
      <c r="Q20" s="27"/>
      <c r="R20" s="28"/>
      <c r="S20" s="28"/>
      <c r="T20" s="27"/>
      <c r="U20" s="67"/>
      <c r="V20" s="67"/>
      <c r="W20" s="27"/>
      <c r="X20" s="27"/>
      <c r="Y20" s="29"/>
      <c r="Z20" s="29"/>
      <c r="AA20" s="29"/>
      <c r="AB20" s="30"/>
      <c r="AC20" s="30"/>
      <c r="AD20" s="27"/>
      <c r="AE20" s="68"/>
      <c r="AF20" s="68"/>
      <c r="AG20" s="27"/>
      <c r="AH20" s="21"/>
      <c r="AI20" s="21"/>
      <c r="AJ20" s="21"/>
      <c r="AK20" s="21"/>
      <c r="AL20" s="21"/>
      <c r="AM20" s="69"/>
      <c r="AN20" s="69"/>
      <c r="AO20" s="53"/>
      <c r="AP20" s="53"/>
      <c r="AQ20" s="53"/>
    </row>
    <row r="21" spans="1:43" ht="11.1" customHeight="1">
      <c r="A21" s="125" t="s">
        <v>54</v>
      </c>
      <c r="B21" s="125"/>
      <c r="C21" s="62">
        <f>SUM($E21:$AQ21)</f>
        <v>0</v>
      </c>
      <c r="D21" s="3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</row>
    <row r="22" spans="1:43" ht="11.1" customHeight="1">
      <c r="A22" s="125" t="s">
        <v>55</v>
      </c>
      <c r="B22" s="125"/>
      <c r="C22" s="62">
        <f t="shared" ref="C22:C33" si="2">SUM($E22:$AQ22)</f>
        <v>0</v>
      </c>
      <c r="D22" s="3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</row>
    <row r="23" spans="1:43" ht="11.1" customHeight="1" thickBot="1">
      <c r="A23" s="126" t="s">
        <v>56</v>
      </c>
      <c r="B23" s="126"/>
      <c r="C23" s="87">
        <f t="shared" si="2"/>
        <v>0</v>
      </c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</row>
    <row r="24" spans="1:43" ht="7.5" customHeight="1">
      <c r="A24" s="99"/>
      <c r="B24" s="91"/>
      <c r="C24" s="92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101"/>
    </row>
    <row r="25" spans="1:43" ht="11.1" customHeight="1" thickBot="1">
      <c r="A25" s="100" t="s">
        <v>78</v>
      </c>
      <c r="B25" s="95"/>
      <c r="C25" s="96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102"/>
    </row>
    <row r="26" spans="1:43" ht="11.1" customHeight="1">
      <c r="A26" s="127" t="s">
        <v>57</v>
      </c>
      <c r="B26" s="127"/>
      <c r="C26" s="63">
        <f t="shared" si="2"/>
        <v>0</v>
      </c>
      <c r="D26" s="6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3" ht="11.1" customHeight="1">
      <c r="A27" s="125" t="s">
        <v>58</v>
      </c>
      <c r="B27" s="125"/>
      <c r="C27" s="62">
        <f t="shared" si="2"/>
        <v>0</v>
      </c>
      <c r="D27" s="34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</row>
    <row r="28" spans="1:43" ht="11.1" customHeight="1">
      <c r="A28" s="125" t="s">
        <v>59</v>
      </c>
      <c r="B28" s="125"/>
      <c r="C28" s="62">
        <f t="shared" si="2"/>
        <v>0</v>
      </c>
      <c r="D28" s="34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</row>
    <row r="29" spans="1:43" ht="11.1" customHeight="1">
      <c r="A29" s="125" t="s">
        <v>60</v>
      </c>
      <c r="B29" s="125"/>
      <c r="C29" s="62">
        <f t="shared" si="2"/>
        <v>0</v>
      </c>
      <c r="D29" s="34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</row>
    <row r="30" spans="1:43" ht="11.1" customHeight="1">
      <c r="A30" s="125" t="s">
        <v>61</v>
      </c>
      <c r="B30" s="125"/>
      <c r="C30" s="62">
        <f t="shared" si="2"/>
        <v>0</v>
      </c>
      <c r="D30" s="3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</row>
    <row r="31" spans="1:43" ht="11.1" customHeight="1">
      <c r="A31" s="125" t="s">
        <v>62</v>
      </c>
      <c r="B31" s="125"/>
      <c r="C31" s="62">
        <f t="shared" si="2"/>
        <v>0</v>
      </c>
      <c r="D31" s="34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</row>
    <row r="32" spans="1:43" ht="11.1" customHeight="1">
      <c r="A32" s="125" t="s">
        <v>63</v>
      </c>
      <c r="B32" s="125"/>
      <c r="C32" s="62">
        <f t="shared" si="2"/>
        <v>0</v>
      </c>
      <c r="D32" s="34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</row>
    <row r="33" spans="1:43" ht="11.1" customHeight="1">
      <c r="A33" s="125" t="s">
        <v>64</v>
      </c>
      <c r="B33" s="125"/>
      <c r="C33" s="62">
        <f t="shared" si="2"/>
        <v>0</v>
      </c>
      <c r="D33" s="3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</row>
    <row r="34" spans="1:43" ht="11.1" customHeight="1">
      <c r="A34" s="21"/>
      <c r="B34" s="21"/>
      <c r="AP34" s="21"/>
      <c r="AQ34" s="21"/>
    </row>
    <row r="35" spans="1:43" ht="11.1" customHeight="1">
      <c r="A35" s="20" t="s">
        <v>27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0" t="s">
        <v>28</v>
      </c>
      <c r="M35" s="20"/>
      <c r="N35" s="20"/>
      <c r="O35" s="31"/>
      <c r="P35" s="22"/>
      <c r="Q35" s="22"/>
      <c r="R35" s="22"/>
      <c r="S35" s="22"/>
      <c r="T35" s="22"/>
      <c r="U35" s="22"/>
      <c r="V35" s="22"/>
      <c r="W35" s="3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1.1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15"/>
      <c r="M36" s="115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</row>
    <row r="37" spans="1:43" ht="11.1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15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  <c r="AO37" s="81"/>
      <c r="AP37" s="81"/>
      <c r="AQ37" s="81"/>
    </row>
    <row r="38" spans="1:43" ht="11.1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</row>
    <row r="39" spans="1:43" ht="11.1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</row>
    <row r="40" spans="1:43" ht="11.1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</row>
    <row r="41" spans="1:43" ht="11.1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</row>
    <row r="42" spans="1:43" ht="11.1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</row>
    <row r="43" spans="1:43" ht="11.1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</row>
    <row r="44" spans="1:43" ht="11.1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115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</row>
    <row r="45" spans="1:43" ht="11.1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</row>
    <row r="46" spans="1:43" ht="11.1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</row>
    <row r="47" spans="1:43" ht="11.1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</row>
    <row r="48" spans="1:43" ht="11.1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</row>
    <row r="49" spans="1:43" ht="10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115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</row>
    <row r="50" spans="1:43" ht="11.1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115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</row>
    <row r="51" spans="1:43" ht="11.1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115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</row>
    <row r="52" spans="1:43" ht="11.1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115"/>
      <c r="M52" s="115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</row>
    <row r="53" spans="1:43" ht="11.1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</row>
    <row r="54" spans="1:43" ht="11.1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</row>
    <row r="55" spans="1:43" ht="11.1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</row>
    <row r="56" spans="1:43" ht="11.1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</row>
    <row r="57" spans="1:43" ht="11.1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</row>
    <row r="58" spans="1:43" ht="11.1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</row>
    <row r="59" spans="1:43" ht="11.1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ht="11.1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11.1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11.1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ht="11.1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ht="11.1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12" ht="11.1" customHeight="1">
      <c r="A65" s="21"/>
      <c r="L65" s="21"/>
    </row>
    <row r="66" spans="1:12" ht="11.1" customHeight="1">
      <c r="A66" s="21"/>
      <c r="L66" s="21"/>
    </row>
    <row r="67" spans="1:12" ht="11.1" customHeight="1">
      <c r="A67" s="21"/>
      <c r="L67" s="21"/>
    </row>
    <row r="68" spans="1:12" ht="11.1" customHeight="1">
      <c r="A68" s="21"/>
    </row>
    <row r="69" spans="1:12" ht="11.1" customHeight="1">
      <c r="A69" s="21"/>
    </row>
    <row r="70" spans="1:12" ht="10.5" customHeight="1">
      <c r="A70" s="21"/>
    </row>
    <row r="71" spans="1:12" ht="10.5" customHeight="1">
      <c r="A71" s="21"/>
    </row>
    <row r="72" spans="1:12" ht="10.5" customHeight="1">
      <c r="A72" s="21"/>
    </row>
    <row r="73" spans="1:12" ht="10.5" customHeight="1">
      <c r="A73" s="21"/>
    </row>
    <row r="74" spans="1:12" ht="10.5" customHeight="1">
      <c r="A74" s="21"/>
    </row>
    <row r="75" spans="1:12" ht="10.5" customHeight="1">
      <c r="A75" s="21"/>
    </row>
    <row r="76" spans="1:12" ht="10.5" customHeight="1">
      <c r="A76" s="21"/>
    </row>
    <row r="77" spans="1:12" ht="10.5" customHeight="1">
      <c r="A77" s="21"/>
    </row>
    <row r="78" spans="1:12" ht="10.5" customHeight="1">
      <c r="A78" s="21"/>
    </row>
    <row r="79" spans="1:12" ht="10.5" customHeight="1">
      <c r="A79" s="21"/>
    </row>
    <row r="80" spans="1:12" ht="10.5" customHeight="1">
      <c r="A80" s="21"/>
    </row>
    <row r="81" spans="1:1" ht="10.5" customHeight="1">
      <c r="A81" s="21"/>
    </row>
    <row r="82" spans="1:1" ht="10.5" customHeight="1">
      <c r="A82" s="21"/>
    </row>
    <row r="83" spans="1:1" ht="10.5" customHeight="1">
      <c r="A83" s="21"/>
    </row>
  </sheetData>
  <sheetProtection password="9413" sheet="1" objects="1" scenarios="1" insertColumns="0" insertRows="0" selectLockedCells="1"/>
  <mergeCells count="26">
    <mergeCell ref="A33:B33"/>
    <mergeCell ref="C6:D6"/>
    <mergeCell ref="E7:AQ7"/>
    <mergeCell ref="AB18:AC18"/>
    <mergeCell ref="AE18:AF18"/>
    <mergeCell ref="AM18:AN18"/>
    <mergeCell ref="F18:G18"/>
    <mergeCell ref="I18:J18"/>
    <mergeCell ref="R18:S18"/>
    <mergeCell ref="U18:V18"/>
    <mergeCell ref="A7:B7"/>
    <mergeCell ref="I19:J19"/>
    <mergeCell ref="U19:V19"/>
    <mergeCell ref="AE19:AF19"/>
    <mergeCell ref="AM19:AN19"/>
    <mergeCell ref="A13:A17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25" right="0.25" top="0.25" bottom="0.25" header="0.55000000000000004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Summary</vt:lpstr>
      <vt:lpstr>Evaluation Forms</vt:lpstr>
      <vt:lpstr>'Budget Summary'!Print_Area</vt:lpstr>
      <vt:lpstr>'Evaluation Forms'!Print_Area</vt:lpstr>
    </vt:vector>
  </TitlesOfParts>
  <Company>AltaLink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SP</cp:lastModifiedBy>
  <cp:lastPrinted>2016-03-20T00:33:44Z</cp:lastPrinted>
  <dcterms:created xsi:type="dcterms:W3CDTF">2012-10-15T22:54:42Z</dcterms:created>
  <dcterms:modified xsi:type="dcterms:W3CDTF">2017-03-21T22:11:07Z</dcterms:modified>
</cp:coreProperties>
</file>